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amnangcaytrong.com\Cam nang phan bon\Dinh muc vat tu\"/>
    </mc:Choice>
  </mc:AlternateContent>
  <bookViews>
    <workbookView xWindow="360" yWindow="105" windowWidth="14355" windowHeight="46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7" i="1" l="1"/>
  <c r="H8" i="1"/>
  <c r="H9" i="1"/>
  <c r="H6" i="1"/>
  <c r="E8" i="1"/>
  <c r="E6" i="1"/>
  <c r="G9" i="1"/>
  <c r="F8" i="1"/>
  <c r="F9" i="1"/>
  <c r="E9" i="1"/>
  <c r="D9" i="1"/>
  <c r="D6" i="1"/>
  <c r="D5" i="1" s="1"/>
  <c r="D7" i="1"/>
  <c r="E5" i="1" l="1"/>
  <c r="C4" i="1" l="1"/>
  <c r="F5" i="1"/>
  <c r="G5" i="1" l="1"/>
</calcChain>
</file>

<file path=xl/sharedStrings.xml><?xml version="1.0" encoding="utf-8"?>
<sst xmlns="http://schemas.openxmlformats.org/spreadsheetml/2006/main" count="17" uniqueCount="17">
  <si>
    <t>Tổng cộng</t>
  </si>
  <si>
    <t>* Hàm lượng Đa lượng được tính dựa trên % dinh dưỡng công bố trên bao bì hoặc trên kết quả phân tích</t>
  </si>
  <si>
    <t>* Hàm lượng trung lượng được tính chủ yếu dựa trên kết quả phân tích nguyên liệu (vì một số loại quặng và phụ gia có chất lượng không ổn định)</t>
  </si>
  <si>
    <t>* Khi thay đổi khối lượng nguyên liệu thì kết quả % dinh dưỡng trong thành phẩm sẽ thay đổi theo</t>
  </si>
  <si>
    <t>Cẩm nang cây trồng</t>
  </si>
  <si>
    <t>CÁCH TÍNH CÔNG THỨC PHÂN BÓN TRUNG LƯỢNG VÔI - LÂN - CANXI</t>
  </si>
  <si>
    <t>Quặng Dolomite</t>
  </si>
  <si>
    <t>Bột CaCO3 (bột đá)</t>
  </si>
  <si>
    <t>Quặng Secpentin</t>
  </si>
  <si>
    <t>Lân nung chảy</t>
  </si>
  <si>
    <t>CaO</t>
  </si>
  <si>
    <t>MgO</t>
  </si>
  <si>
    <t>SiO2</t>
  </si>
  <si>
    <t>P2O5hh</t>
  </si>
  <si>
    <t>TT</t>
  </si>
  <si>
    <t>VD: (%) CaO: 33, MgO: 13, SiO2: 15, P2O5hh: 1,5</t>
  </si>
  <si>
    <t>1 tấn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</si>
</sst>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63"/>
      <scheme val="minor"/>
    </font>
    <font>
      <b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1" applyFont="1"/>
    <xf numFmtId="1" fontId="2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amnangcaytro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G9" sqref="G9"/>
    </sheetView>
  </sheetViews>
  <sheetFormatPr defaultRowHeight="15" x14ac:dyDescent="0.25"/>
  <cols>
    <col min="1" max="1" width="4" bestFit="1" customWidth="1"/>
    <col min="2" max="2" width="19.85546875" bestFit="1" customWidth="1"/>
    <col min="3" max="3" width="7.7109375" customWidth="1"/>
    <col min="4" max="4" width="6" bestFit="1" customWidth="1"/>
    <col min="5" max="5" width="6.85546875" customWidth="1"/>
    <col min="6" max="6" width="6" customWidth="1"/>
    <col min="7" max="7" width="7.5703125" customWidth="1"/>
    <col min="8" max="8" width="7" bestFit="1" customWidth="1"/>
  </cols>
  <sheetData>
    <row r="1" spans="1:8" x14ac:dyDescent="0.25">
      <c r="A1" s="7" t="s">
        <v>5</v>
      </c>
      <c r="B1" s="7"/>
      <c r="C1" s="7"/>
      <c r="D1" s="7"/>
      <c r="E1" s="7"/>
      <c r="F1" s="7"/>
      <c r="G1" s="7"/>
      <c r="H1" s="7"/>
    </row>
    <row r="2" spans="1:8" x14ac:dyDescent="0.25">
      <c r="A2" s="8" t="s">
        <v>15</v>
      </c>
      <c r="B2" s="8"/>
      <c r="C2" s="8"/>
      <c r="D2" s="8"/>
      <c r="E2" s="8"/>
      <c r="F2" s="8"/>
      <c r="G2" s="8"/>
      <c r="H2" s="8"/>
    </row>
    <row r="4" spans="1:8" ht="30" x14ac:dyDescent="0.25">
      <c r="A4" s="10" t="s">
        <v>14</v>
      </c>
      <c r="B4" s="10" t="s">
        <v>0</v>
      </c>
      <c r="C4" s="9">
        <f>SUM(C6:C9)</f>
        <v>100</v>
      </c>
      <c r="D4" s="3" t="s">
        <v>10</v>
      </c>
      <c r="E4" s="3" t="s">
        <v>11</v>
      </c>
      <c r="F4" s="3" t="s">
        <v>12</v>
      </c>
      <c r="G4" s="6" t="s">
        <v>13</v>
      </c>
      <c r="H4" s="13" t="s">
        <v>16</v>
      </c>
    </row>
    <row r="5" spans="1:8" x14ac:dyDescent="0.25">
      <c r="A5" s="11"/>
      <c r="B5" s="11"/>
      <c r="C5" s="11"/>
      <c r="D5" s="5">
        <f>SUM(D6:D9)</f>
        <v>32.5</v>
      </c>
      <c r="E5" s="5">
        <f>SUM(E6:E9)</f>
        <v>12.600000000000001</v>
      </c>
      <c r="F5" s="5">
        <f>SUM(F6:F9)</f>
        <v>15</v>
      </c>
      <c r="G5" s="12">
        <f>SUM(G6:G9)</f>
        <v>1.5</v>
      </c>
      <c r="H5" s="14"/>
    </row>
    <row r="6" spans="1:8" x14ac:dyDescent="0.25">
      <c r="A6" s="2">
        <v>1</v>
      </c>
      <c r="B6" s="1" t="s">
        <v>6</v>
      </c>
      <c r="C6" s="1">
        <v>30</v>
      </c>
      <c r="D6" s="1">
        <f>C6*45%</f>
        <v>13.5</v>
      </c>
      <c r="E6" s="1">
        <f>C6*17%</f>
        <v>5.1000000000000005</v>
      </c>
      <c r="F6" s="1"/>
      <c r="G6" s="1"/>
      <c r="H6" s="1">
        <f>C6%*1000</f>
        <v>300</v>
      </c>
    </row>
    <row r="7" spans="1:8" x14ac:dyDescent="0.25">
      <c r="A7" s="2">
        <v>2</v>
      </c>
      <c r="B7" s="1" t="s">
        <v>7</v>
      </c>
      <c r="C7" s="1">
        <v>30</v>
      </c>
      <c r="D7" s="1">
        <f>C7*55%</f>
        <v>16.5</v>
      </c>
      <c r="E7" s="1"/>
      <c r="F7" s="1"/>
      <c r="G7" s="1"/>
      <c r="H7" s="1">
        <f t="shared" ref="H7:H9" si="0">C7%*1000</f>
        <v>300</v>
      </c>
    </row>
    <row r="8" spans="1:8" x14ac:dyDescent="0.25">
      <c r="A8" s="2">
        <v>3</v>
      </c>
      <c r="B8" s="1" t="s">
        <v>8</v>
      </c>
      <c r="C8" s="1">
        <v>30</v>
      </c>
      <c r="D8" s="1"/>
      <c r="E8" s="1">
        <f>C8*20%</f>
        <v>6</v>
      </c>
      <c r="F8" s="1">
        <f>C8*40%</f>
        <v>12</v>
      </c>
      <c r="G8" s="1"/>
      <c r="H8" s="1">
        <f t="shared" si="0"/>
        <v>300</v>
      </c>
    </row>
    <row r="9" spans="1:8" x14ac:dyDescent="0.25">
      <c r="A9" s="2">
        <v>4</v>
      </c>
      <c r="B9" s="1" t="s">
        <v>9</v>
      </c>
      <c r="C9" s="1">
        <v>10</v>
      </c>
      <c r="D9" s="1">
        <f>C9*25%</f>
        <v>2.5</v>
      </c>
      <c r="E9" s="1">
        <f>C9*15%</f>
        <v>1.5</v>
      </c>
      <c r="F9" s="1">
        <f>C9*30%</f>
        <v>3</v>
      </c>
      <c r="G9" s="1">
        <f>C9*15%</f>
        <v>1.5</v>
      </c>
      <c r="H9" s="1">
        <f t="shared" si="0"/>
        <v>100</v>
      </c>
    </row>
    <row r="11" spans="1:8" x14ac:dyDescent="0.25">
      <c r="A11" t="s">
        <v>3</v>
      </c>
    </row>
    <row r="12" spans="1:8" x14ac:dyDescent="0.25">
      <c r="A12" t="s">
        <v>1</v>
      </c>
    </row>
    <row r="13" spans="1:8" x14ac:dyDescent="0.25">
      <c r="A13" t="s">
        <v>2</v>
      </c>
    </row>
    <row r="15" spans="1:8" x14ac:dyDescent="0.25">
      <c r="G15" s="4" t="s">
        <v>4</v>
      </c>
    </row>
  </sheetData>
  <mergeCells count="6">
    <mergeCell ref="A1:H1"/>
    <mergeCell ref="A2:H2"/>
    <mergeCell ref="C4:C5"/>
    <mergeCell ref="A4:A5"/>
    <mergeCell ref="B4:B5"/>
    <mergeCell ref="H4:H5"/>
  </mergeCells>
  <hyperlinks>
    <hyperlink ref="G1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ThanhTuyet</dc:creator>
  <cp:lastModifiedBy>Đặng Viết Thanh</cp:lastModifiedBy>
  <dcterms:created xsi:type="dcterms:W3CDTF">2017-01-14T01:25:21Z</dcterms:created>
  <dcterms:modified xsi:type="dcterms:W3CDTF">2017-03-31T04:43:52Z</dcterms:modified>
</cp:coreProperties>
</file>